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"/>
    </mc:Choice>
  </mc:AlternateContent>
  <bookViews>
    <workbookView xWindow="0" yWindow="0" windowWidth="28800" windowHeight="12210"/>
  </bookViews>
  <sheets>
    <sheet name="ACT" sheetId="4" r:id="rId1"/>
  </sheets>
  <definedNames>
    <definedName name="_xlnm._FilterDatabase" localSheetId="0" hidden="1">ACT!#REF!</definedName>
    <definedName name="_xlnm.Print_Area" localSheetId="0">ACT!$A$1:$C$76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<sst xmlns="http://schemas.openxmlformats.org/spreadsheetml/2006/main" count="56" uniqueCount="56">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</sst>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73</xdr:row>
      <xdr:rowOff>22860</xdr:rowOff>
    </xdr:from>
    <xdr:to>
      <xdr:col>2</xdr:col>
      <xdr:colOff>548640</xdr:colOff>
      <xdr:row>76</xdr:row>
      <xdr:rowOff>15240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10751820"/>
          <a:ext cx="634746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zoomScale="120" zoomScaleNormal="120" workbookViewId="0">
      <selection sqref="A1:C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859870.58</v>
      </c>
      <c r="C4" s="14">
        <f>SUM(C5:C11)</f>
        <v>690536.11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664.58</v>
      </c>
      <c r="C9" s="15">
        <v>436.11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859206</v>
      </c>
      <c r="C11" s="15">
        <v>690100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17886203.84</v>
      </c>
      <c r="C13" s="14">
        <f>SUM(C14:C15)</f>
        <v>14782935.6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17886203.84</v>
      </c>
      <c r="C15" s="15">
        <v>14782935.6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60643.34</v>
      </c>
      <c r="C17" s="14">
        <f>SUM(C18:C22)</f>
        <v>2396967.7200000002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60643.34</v>
      </c>
      <c r="C22" s="15">
        <v>2396967.7200000002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18806717.759999998</v>
      </c>
      <c r="C24" s="16">
        <f>SUM(C4+C13+C17)</f>
        <v>17870439.43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15082432.98</v>
      </c>
      <c r="C27" s="14">
        <f>SUM(C28:C30)</f>
        <v>14586288.560000002</v>
      </c>
      <c r="D27" s="2"/>
    </row>
    <row r="28" spans="1:5" ht="11.25" customHeight="1" x14ac:dyDescent="0.2">
      <c r="A28" s="8" t="s">
        <v>36</v>
      </c>
      <c r="B28" s="15">
        <v>13262988.880000001</v>
      </c>
      <c r="C28" s="15">
        <v>12528443.630000001</v>
      </c>
      <c r="D28" s="4">
        <v>5110</v>
      </c>
    </row>
    <row r="29" spans="1:5" ht="11.25" customHeight="1" x14ac:dyDescent="0.2">
      <c r="A29" s="8" t="s">
        <v>16</v>
      </c>
      <c r="B29" s="15">
        <v>556201.06999999995</v>
      </c>
      <c r="C29" s="15">
        <v>836548.38</v>
      </c>
      <c r="D29" s="4">
        <v>5120</v>
      </c>
    </row>
    <row r="30" spans="1:5" ht="11.25" customHeight="1" x14ac:dyDescent="0.2">
      <c r="A30" s="8" t="s">
        <v>17</v>
      </c>
      <c r="B30" s="15">
        <v>1263243.03</v>
      </c>
      <c r="C30" s="15">
        <v>1221296.55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3283990.29</v>
      </c>
      <c r="C32" s="14">
        <f>SUM(C33:C41)</f>
        <v>2440392.56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3205578.29</v>
      </c>
      <c r="C36" s="15">
        <v>2325980.56</v>
      </c>
      <c r="D36" s="4">
        <v>5240</v>
      </c>
    </row>
    <row r="37" spans="1:4" ht="11.25" customHeight="1" x14ac:dyDescent="0.2">
      <c r="A37" s="8" t="s">
        <v>22</v>
      </c>
      <c r="B37" s="15">
        <v>78412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36000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381592.78</v>
      </c>
      <c r="C55" s="14">
        <f>SUM(C56:C59)</f>
        <v>396342.18</v>
      </c>
      <c r="D55" s="2"/>
    </row>
    <row r="56" spans="1:5" ht="11.25" customHeight="1" x14ac:dyDescent="0.2">
      <c r="A56" s="8" t="s">
        <v>31</v>
      </c>
      <c r="B56" s="15">
        <v>381592.78</v>
      </c>
      <c r="C56" s="15">
        <v>396342.18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18748016.050000001</v>
      </c>
      <c r="C64" s="16">
        <f>C61+C55+C48+C43+C32+C27</f>
        <v>17423023.300000004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58701.709999997169</v>
      </c>
      <c r="C66" s="14">
        <f>C24-C64</f>
        <v>447416.12999999523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ht="12.75" x14ac:dyDescent="0.2">
      <c r="A68" s="11" t="s">
        <v>54</v>
      </c>
      <c r="B68" s="1"/>
      <c r="C68" s="1"/>
      <c r="D68" s="2"/>
      <c r="E68" s="1"/>
      <c r="F68" s="1"/>
      <c r="G68" s="1"/>
      <c r="H68" s="1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2024-02-23T15:54:56Z</cp:lastPrinted>
  <dcterms:created xsi:type="dcterms:W3CDTF">2012-12-11T20:29:16Z</dcterms:created>
  <dcterms:modified xsi:type="dcterms:W3CDTF">2024-02-23T15:54:58Z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